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<sst xmlns="http://schemas.openxmlformats.org/spreadsheetml/2006/main" count="64" uniqueCount="64">
  <si>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</si>
  <si>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</si>
  <si>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</si>
  <si>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</si>
  <si>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</si>
  <si>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</si>
  <si>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</si>
  <si>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</si>
  <si>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</si>
  <si>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</si>
  <si>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</si>
  <si>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</si>
  <si>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</si>
  <si>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</si>
  <si>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</si>
  <si>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</si>
  <si>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</si>
  <si>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</si>
  <si>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</si>
  <si>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</si>
  <si>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</si>
  <si>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</si>
  <si>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</si>
  <si>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</si>
  <si>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</si>
  <si>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</si>
  <si>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</si>
  <si>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</si>
  <si>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</si>
  <si>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</si>
  <si>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</si>
  <si>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</si>
  <si>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</si>
  <si>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</si>
  <si>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</si>
  <si>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</si>
  <si>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</si>
  <si>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</si>
  <si>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</si>
  <si>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</si>
  <si>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</si>
  <si>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</si>
  <si>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</si>
  <si>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</si>
  <si>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</si>
  <si>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</si>
  <si>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</si>
  <si>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</si>
  <si>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</si>
  <si>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</si>
  <si>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</si>
  <si>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</si>
  <si>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</si>
  <si>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</si>
  <si>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</si>
  <si>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</si>
  <si>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</si>
  <si>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</si>
  <si>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</si>
  <si>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MANUEL DOBLADO, GTO.
Estado de Situación Financiera
AL 31 DE DICIEMBRE DEL 2018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</si>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</sst>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E56" sqref="E56:E57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44529025.450000003</v>
      </c>
      <c r="C5" s="12">
        <v>52948483.090000004</v>
      </c>
      <c r="D5" s="17"/>
      <c r="E5" s="11" t="s">
        <v>41</v>
      </c>
      <c r="F5" s="12">
        <v>23661606.800000001</v>
      </c>
      <c r="G5" s="5">
        <v>17121194</v>
      </c>
    </row>
    <row r="6" spans="1:7" x14ac:dyDescent="0.2">
      <c r="A6" s="30" t="s">
        <v>28</v>
      </c>
      <c r="B6" s="12">
        <v>15632834.130000001</v>
      </c>
      <c r="C6" s="12">
        <v>15891158.77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5295019.1900000004</v>
      </c>
      <c r="C7" s="12">
        <v>6802768.9199999999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4000000</v>
      </c>
      <c r="G9" s="41">
        <v>4200000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433727.21</v>
      </c>
      <c r="G12" s="5">
        <v>824948.16</v>
      </c>
    </row>
    <row r="13" spans="1:7" x14ac:dyDescent="0.2">
      <c r="A13" s="37" t="s">
        <v>5</v>
      </c>
      <c r="B13" s="10">
        <f>SUM(B5:B11)</f>
        <v>65456878.770000003</v>
      </c>
      <c r="C13" s="10">
        <f>SUM(C5:C11)</f>
        <v>75642410.780000001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28095334.010000002</v>
      </c>
      <c r="G14" s="5">
        <f>SUM(G5:G12)</f>
        <v>22146142.16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242640737.68000001</v>
      </c>
      <c r="C18" s="12">
        <v>188583602.93000001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26521342.84</v>
      </c>
      <c r="C19" s="12">
        <v>25179307.649999999</v>
      </c>
      <c r="D19" s="17"/>
      <c r="E19" s="11" t="s">
        <v>16</v>
      </c>
      <c r="F19" s="12">
        <v>12000000</v>
      </c>
      <c r="G19" s="5">
        <v>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-2378613.5</v>
      </c>
      <c r="C21" s="12">
        <v>-227442.12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12000000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40095334.010000005</v>
      </c>
      <c r="G26" s="6">
        <f>SUM(G14+G24)</f>
        <v>22146142.16</v>
      </c>
    </row>
    <row r="27" spans="1:7" x14ac:dyDescent="0.2">
      <c r="A27" s="37" t="s">
        <v>8</v>
      </c>
      <c r="B27" s="10">
        <f>SUM(B16:B23)+B25</f>
        <v>267887428.14999998</v>
      </c>
      <c r="C27" s="10">
        <f>SUM(C16:C23)+C25</f>
        <v>214639429.59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333344306.91999996</v>
      </c>
      <c r="C29" s="10">
        <f>C13+C27</f>
        <v>290281840.37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17080396.800000001</v>
      </c>
      <c r="G30" s="6">
        <f>SUM(G31:G33)</f>
        <v>17080396.800000001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381511</v>
      </c>
      <c r="G32" s="5">
        <v>381511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276168576.11000001</v>
      </c>
      <c r="G35" s="6">
        <f>SUM(G36:G40)</f>
        <v>251055301.41</v>
      </c>
    </row>
    <row r="36" spans="1:7" x14ac:dyDescent="0.2">
      <c r="A36" s="31"/>
      <c r="B36" s="15"/>
      <c r="C36" s="15"/>
      <c r="D36" s="17"/>
      <c r="E36" s="11" t="s">
        <v>52</v>
      </c>
      <c r="F36" s="12">
        <v>27086949.359999999</v>
      </c>
      <c r="G36" s="5">
        <v>74711058.590000004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249452924.75</v>
      </c>
      <c r="G37" s="5">
        <v>176715540.81999999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293248972.91000003</v>
      </c>
      <c r="G46" s="5">
        <f>SUM(G42+G35+G30)</f>
        <v>268135698.21000001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333344306.92000002</v>
      </c>
      <c r="G48" s="20">
        <f>G46+G26</f>
        <v>290281840.37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  <row r="56" spans="1:7" ht="12.75" x14ac:dyDescent="0.2">
      <c r="A56" s="47" t="s">
        <v>60</v>
      </c>
      <c r="E56" s="47" t="s">
        <v>62</v>
      </c>
    </row>
    <row r="57" spans="1:7" ht="12.75" x14ac:dyDescent="0.2">
      <c r="A57" s="47" t="s">
        <v>61</v>
      </c>
      <c r="E57" s="47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2019-02-28T17:06:43Z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